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50.1.123\zp\PONIZEJ_30\2023\6. Odzież 2\"/>
    </mc:Choice>
  </mc:AlternateContent>
  <bookViews>
    <workbookView xWindow="0" yWindow="0" windowWidth="28800" windowHeight="13635" tabRatio="500" activeTab="1"/>
  </bookViews>
  <sheets>
    <sheet name="Pakiet nr 1" sheetId="17" r:id="rId1"/>
    <sheet name="Pakiet nr 2" sheetId="9" r:id="rId2"/>
  </sheets>
  <definedNames>
    <definedName name="_xlnm.Print_Area" localSheetId="1">'Pakiet nr 2'!$A$1:$N$12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7" l="1"/>
  <c r="L17" i="17" l="1"/>
  <c r="O17" i="17" s="1"/>
  <c r="J17" i="17"/>
  <c r="M17" i="17" l="1"/>
  <c r="N17" i="17"/>
  <c r="L16" i="17" l="1"/>
  <c r="O16" i="17" s="1"/>
  <c r="K16" i="17"/>
  <c r="J16" i="17" s="1"/>
  <c r="L15" i="17"/>
  <c r="N15" i="17" s="1"/>
  <c r="K15" i="17"/>
  <c r="J15" i="17" s="1"/>
  <c r="L14" i="17"/>
  <c r="O14" i="17" s="1"/>
  <c r="K14" i="17"/>
  <c r="J14" i="17" s="1"/>
  <c r="O13" i="17"/>
  <c r="L13" i="17"/>
  <c r="N13" i="17" s="1"/>
  <c r="K13" i="17"/>
  <c r="J13" i="17" s="1"/>
  <c r="N12" i="17"/>
  <c r="M12" i="17"/>
  <c r="L12" i="17"/>
  <c r="O12" i="17" s="1"/>
  <c r="K12" i="17"/>
  <c r="J12" i="17" s="1"/>
  <c r="N11" i="17"/>
  <c r="L11" i="17"/>
  <c r="O11" i="17" s="1"/>
  <c r="K11" i="17"/>
  <c r="J11" i="17"/>
  <c r="L10" i="17"/>
  <c r="N10" i="17" s="1"/>
  <c r="K10" i="17"/>
  <c r="J10" i="17" s="1"/>
  <c r="L9" i="17"/>
  <c r="O9" i="17" s="1"/>
  <c r="K9" i="17"/>
  <c r="J9" i="17" s="1"/>
  <c r="L8" i="17"/>
  <c r="N8" i="17" s="1"/>
  <c r="K8" i="17"/>
  <c r="J8" i="17" s="1"/>
  <c r="M11" i="17" l="1"/>
  <c r="N14" i="17"/>
  <c r="M9" i="17"/>
  <c r="N9" i="17"/>
  <c r="M14" i="17"/>
  <c r="O15" i="17"/>
  <c r="M16" i="17"/>
  <c r="O10" i="17"/>
  <c r="O8" i="17"/>
  <c r="N16" i="17"/>
  <c r="M8" i="17"/>
  <c r="M10" i="17"/>
  <c r="M13" i="17"/>
  <c r="M15" i="17"/>
  <c r="K7" i="9"/>
  <c r="J7" i="9" l="1"/>
  <c r="I7" i="9" s="1"/>
  <c r="J8" i="9"/>
  <c r="M7" i="9" l="1"/>
  <c r="M8" i="9" s="1"/>
  <c r="L7" i="9"/>
  <c r="L8" i="9" s="1"/>
  <c r="N7" i="9"/>
  <c r="N8" i="9" s="1"/>
</calcChain>
</file>

<file path=xl/sharedStrings.xml><?xml version="1.0" encoding="utf-8"?>
<sst xmlns="http://schemas.openxmlformats.org/spreadsheetml/2006/main" count="68" uniqueCount="43">
  <si>
    <t>L.p.</t>
  </si>
  <si>
    <t>Opis przedmiotu zamówienia</t>
  </si>
  <si>
    <t>Stawka podatku VAT</t>
  </si>
  <si>
    <t>Wartość podatku VAT</t>
  </si>
  <si>
    <t>Szczecin, dnia…………………..</t>
  </si>
  <si>
    <t>........................................................</t>
  </si>
  <si>
    <t>podpis osoby upoważnionej</t>
  </si>
  <si>
    <t>Cena jednostkowa netto za sztukę</t>
  </si>
  <si>
    <t>Cena jednostkowa brutto za sztukę</t>
  </si>
  <si>
    <t>Wartość brutto
(4x9)</t>
  </si>
  <si>
    <t>Wartość netto
(4x5)</t>
  </si>
  <si>
    <t>1.</t>
  </si>
  <si>
    <t>Ilość ogółem</t>
  </si>
  <si>
    <t>4a</t>
  </si>
  <si>
    <t>4b</t>
  </si>
  <si>
    <t>Ilość dostarczana jednorazowo</t>
  </si>
  <si>
    <t xml:space="preserve">Ilość pozostała realizowana w zależności od potrzeb </t>
  </si>
  <si>
    <t>10a</t>
  </si>
  <si>
    <t>10b</t>
  </si>
  <si>
    <t>Wartość brutto dostawy jednorazowej
(4a x 9)</t>
  </si>
  <si>
    <t>Wartość brutto pozostałych dostaw w zależności od potrzeb
(4b x 9)</t>
  </si>
  <si>
    <t>Razem netto:</t>
  </si>
  <si>
    <t>Razem brutto:</t>
  </si>
  <si>
    <t>Lekkie buty z TPE (elastomery termoplastyczne) możliwość strylizowania  w autoklawie, chemicznie i UV, możliwość prania w pralce w 90 ° C. Zamknięty u góry stopy dla maksymalnej ochrony. Regulowany i odpinany pasek umożliwiajacy dopasowanie i trzymanie stopy. 
Amortyzująca, niebrudząca gumowa podeszwa posiada właściwości antypoślizgowe dla maksymalnej przyczepności, nie odkształca się po użyciu.
Lekka waga: ok. 270 gr na but. Kolor granatowy.</t>
  </si>
  <si>
    <t>Nazwa oferowanego produktu oraz nr katalogowy  (podać)</t>
  </si>
  <si>
    <t>Nazwa oferowanego produktu oraz nr katalogowy(podać)</t>
  </si>
  <si>
    <r>
      <rPr>
        <b/>
        <sz val="8"/>
        <color theme="1"/>
        <rFont val="Tahoma"/>
        <family val="2"/>
        <charset val="238"/>
      </rPr>
      <t>Spodnie damskie:</t>
    </r>
    <r>
      <rPr>
        <sz val="8"/>
        <color theme="1"/>
        <rFont val="Tahoma"/>
        <family val="2"/>
        <charset val="238"/>
      </rPr>
      <t xml:space="preserve"> 
• fason: proste nogawki,
• zapinane na zamek i guzik,
• w pasku spodni po bokach wszyte gumki dla lepszego dopasowania w pasie,
• dwie wpuszczane lub naszywane kieszenie boczne. 
</t>
    </r>
    <r>
      <rPr>
        <b/>
        <sz val="8"/>
        <color theme="1"/>
        <rFont val="Tahoma"/>
        <family val="2"/>
        <charset val="238"/>
      </rPr>
      <t>wymagania ogólne;                                                                                                  • skład: bawełna min. 50% - max. 60%,
• waga: min. 180 g/m2, 
• kurczliwość do 2%,
• temperatura prania do 95 ºC, 
• możliwość czyszczenia chemicznego i dezynfekcji,
• temperatura prasowania 150 ºC,
• możliwość suszenia bębnowego,</t>
    </r>
  </si>
  <si>
    <t>Kolor jednolity brzoskwiniowy</t>
  </si>
  <si>
    <t>Kolor jednolity biały</t>
  </si>
  <si>
    <t>Kolor jednolity  biały</t>
  </si>
  <si>
    <t>Kolor jednolity granatowy</t>
  </si>
  <si>
    <r>
      <rPr>
        <b/>
        <sz val="8"/>
        <color theme="1"/>
        <rFont val="Tahoma"/>
        <family val="2"/>
        <charset val="238"/>
      </rPr>
      <t>Bluza:</t>
    </r>
    <r>
      <rPr>
        <sz val="8"/>
        <color theme="1"/>
        <rFont val="Tahoma"/>
        <family val="2"/>
        <charset val="238"/>
      </rPr>
      <t xml:space="preserve">
• pod szyją wycięcie w serek (trójkątne wcięcie),
• krótki rękaw o długości minimum 25 cm,
• tunika wkładana przez głowę,
• maksymalnie trzy kieszenie: dwie kieszenie na dole tuniki z przodu, jedna kieszeń na lewej piersi. Dopuszcza się zastosowanie jedynie dwóch kieszeni na dole tuniki,
• kieszenie - naszywane lub kieszenie wpuszczane.
</t>
    </r>
    <r>
      <rPr>
        <b/>
        <sz val="8"/>
        <color theme="1"/>
        <rFont val="Tahoma"/>
        <family val="2"/>
        <charset val="238"/>
      </rPr>
      <t>Spodnie:</t>
    </r>
    <r>
      <rPr>
        <sz val="8"/>
        <color theme="1"/>
        <rFont val="Tahoma"/>
        <family val="2"/>
        <charset val="238"/>
      </rPr>
      <t xml:space="preserve">
• fason: proste nogawki,
• zapinane na zamek i guzik,
• w pasku spodni po bokach wszyte gumki dla lepszego dopasowania w pasie.
</t>
    </r>
    <r>
      <rPr>
        <b/>
        <sz val="8"/>
        <color theme="1"/>
        <rFont val="Tahoma"/>
        <family val="2"/>
        <charset val="238"/>
      </rPr>
      <t xml:space="preserve">wymagania ogólne bluza + spodnie:                                                                                                   • skład: bawełna min. 50% - max. 60%,
• waga: min. 180 g/m2, 
• kurczliwość do 2%,
• temperatura prania do 95 ºC, 
• możliwość czyszczenia chemicznego i dezynfekcji,
• temperatura prasowania 150 ºC,
• możliwość suszenia bębnowego, </t>
    </r>
  </si>
  <si>
    <r>
      <rPr>
        <b/>
        <sz val="8"/>
        <color theme="1"/>
        <rFont val="Tahoma"/>
        <family val="2"/>
        <charset val="238"/>
      </rPr>
      <t>Marynarka:</t>
    </r>
    <r>
      <rPr>
        <sz val="8"/>
        <color theme="1"/>
        <rFont val="Tahoma"/>
        <family val="2"/>
        <charset val="238"/>
      </rPr>
      <t xml:space="preserve"> 
• pod szyją wycięcie w serek (trójkątne wcięcie), kołnierz wykładany;
• krótki rękaw o długości minimum 28 cm;
• zapinany na min. 4 równomiernie rozłożone napy;
• trzy kieszenie: dwie kieszenie na dole marynarki z przodu, jedna kieszeń na lewej piersi;
• kieszenie - naszywane wykończone zakładką (lamówką) 2 cm lub 3 cm, lub kieszenie wpuszczane również wykończone zakładką (lamówką) 2 cm lub 3 cm;
</t>
    </r>
    <r>
      <rPr>
        <b/>
        <sz val="8"/>
        <color theme="1"/>
        <rFont val="Tahoma"/>
        <family val="2"/>
        <charset val="238"/>
      </rPr>
      <t xml:space="preserve">wymagania ogólne:                                                                                                 • skład: bawełna min. 50% - max. 60%,
• waga: min. 180 g/m2, 
• kurczliwość do 2%,
• temperatura prania do 95 ºC, 
• możliwość czyszczenia chemicznego i dezynfekcji,
• temperatura prasowania 150 ºC,
• możliwość suszenia bębnowego, </t>
    </r>
  </si>
  <si>
    <r>
      <rPr>
        <b/>
        <sz val="8"/>
        <color theme="1"/>
        <rFont val="Tahoma"/>
        <family val="2"/>
        <charset val="238"/>
      </rPr>
      <t>Spodnie męskie:</t>
    </r>
    <r>
      <rPr>
        <sz val="8"/>
        <color theme="1"/>
        <rFont val="Tahoma"/>
        <family val="2"/>
        <charset val="238"/>
      </rPr>
      <t xml:space="preserve"> 
• fason: proste nogawki;
• zapinane na zamek i guzik;
• pasek ze szlufkami;
• w pasku spodni po bokach wszyte gumki dla lepszego dopasowania w pasie;
• dwie wpuszczane lub naszywane kieszenie boczne; 
</t>
    </r>
    <r>
      <rPr>
        <b/>
        <sz val="8"/>
        <color theme="1"/>
        <rFont val="Tahoma"/>
        <family val="2"/>
        <charset val="238"/>
      </rPr>
      <t xml:space="preserve">wymagania ogólne:                                                                                                • skład: bawełna min. 50% - max. 60%,
• waga: min. 180 g/m2, 
• kurczliwość do 2%,
• temperatura prania do 95 ºC, 
• możliwość czyszczenia chemicznego i dezynfekcji,
• temperatura prasowania 150 ºC,
• możliwość suszenia bębnowego, </t>
    </r>
  </si>
  <si>
    <r>
      <rPr>
        <b/>
        <sz val="8"/>
        <color theme="1"/>
        <rFont val="Tahoma"/>
        <family val="2"/>
        <charset val="238"/>
      </rPr>
      <t xml:space="preserve">Żakiet: </t>
    </r>
    <r>
      <rPr>
        <sz val="8"/>
        <color theme="1"/>
        <rFont val="Tahoma"/>
        <family val="2"/>
        <charset val="238"/>
      </rPr>
      <t xml:space="preserve">
• pod szyją wycięcie w serek (trójkątne wcięcie);
• krótki rękaw o długości minimum 25 cm;
• zapinany na min. 4 równomiernie rozłożone napy;
• trzy kieszenie: dwie kieszenie na dole żakietu z przodu, jedna kieszeń na lewej piersi;
• kieszenie - naszywane wykończone zakładką (lamówką) 2 cm lub 3 cm, lub kieszenie wpuszczane również wykończone zakładką (lamówką) 2 cm lub 3 cm;
</t>
    </r>
    <r>
      <rPr>
        <b/>
        <sz val="8"/>
        <color theme="1"/>
        <rFont val="Tahoma"/>
        <family val="2"/>
        <charset val="238"/>
      </rPr>
      <t xml:space="preserve">wymagania ogólne:                                                                                                  • skład: bawełna min. 50% - max. 60%,
• waga: min. 180 g/m2, 
• kurczliwość do 2%,
• temperatura prania do 95 ºC, 
• możliwość czyszczenia chemicznego i dezynfekcji,
• temperatura prasowania 150 ºC,
• możliwość suszenia bębnowego, 
</t>
    </r>
  </si>
  <si>
    <t>Kolor jednolity lila</t>
  </si>
  <si>
    <t>Znak sprawy: ZO/4/2023</t>
  </si>
  <si>
    <t>Załącznik nr 2</t>
  </si>
  <si>
    <t>Pakiet nr 1 - Odzież ochronna  medyczna</t>
  </si>
  <si>
    <t>Pakiet nr 2 - Obuwie medyczne</t>
  </si>
  <si>
    <t xml:space="preserve">Załącznik nr 2 </t>
  </si>
  <si>
    <t>Koszula polo z krótkim rękawem kolor biały : 
• Kolor: biały;
• Materiał: bawełna min. 90%;
• Waga: min. 190 g/m2;</t>
  </si>
  <si>
    <t>Znak sprawy: ZO/6/2023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</si>
</sst>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zł-415];[Red]&quot;-&quot;#,##0.00&quot; &quot;[$zł-415]"/>
    <numFmt numFmtId="165" formatCode="#,##0.00&quot; zł &quot;;#,##0.00&quot; zł &quot;;&quot;-&quot;#&quot; zł &quot;;&quot; &quot;@&quot; &quot;"/>
    <numFmt numFmtId="166" formatCode="#,##0.00&quot; zł&quot;"/>
    <numFmt numFmtId="167" formatCode="#,##0.00&quot; zł &quot;;#,##0.00&quot; zł &quot;;&quot;-&quot;#&quot; zł &quot;;@&quot; &quot;"/>
    <numFmt numFmtId="168" formatCode="#,##0.00&quot;     &quot;"/>
    <numFmt numFmtId="169" formatCode="#,##0.00&quot;      &quot;;#,##0.00&quot;      &quot;;&quot;-&quot;#&quot;      &quot;;@&quot; &quot;"/>
  </numFmts>
  <fonts count="2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0000FF"/>
      <name val="Tahoma"/>
      <family val="2"/>
      <charset val="238"/>
    </font>
    <font>
      <sz val="11"/>
      <color rgb="FF000000"/>
      <name val="Liberation Sans1"/>
      <charset val="238"/>
    </font>
    <font>
      <b/>
      <i/>
      <sz val="16"/>
      <color rgb="FF000000"/>
      <name val="Calibri"/>
      <family val="2"/>
      <charset val="238"/>
    </font>
    <font>
      <sz val="12"/>
      <color rgb="FF000000"/>
      <name val="Times New Roman CE"/>
      <charset val="238"/>
    </font>
    <font>
      <b/>
      <i/>
      <u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323232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7" fillId="0" borderId="0"/>
    <xf numFmtId="167" fontId="8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69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3" fillId="0" borderId="0"/>
    <xf numFmtId="164" fontId="1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5" fontId="4" fillId="0" borderId="2" xfId="305" applyFont="1" applyFill="1" applyBorder="1" applyAlignment="1" applyProtection="1">
      <alignment horizontal="center" vertical="center"/>
    </xf>
    <xf numFmtId="0" fontId="3" fillId="0" borderId="0" xfId="0" applyFont="1"/>
    <xf numFmtId="166" fontId="4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center" vertical="center" wrapText="1"/>
    </xf>
    <xf numFmtId="167" fontId="4" fillId="0" borderId="0" xfId="306" applyFont="1" applyFill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7" fontId="4" fillId="0" borderId="0" xfId="306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6" borderId="0" xfId="335" applyFont="1" applyFill="1" applyBorder="1" applyAlignment="1">
      <alignment horizontal="left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2" xfId="305" applyFont="1" applyFill="1" applyBorder="1" applyAlignment="1" applyProtection="1">
      <alignment horizontal="center" vertical="center"/>
    </xf>
    <xf numFmtId="9" fontId="3" fillId="0" borderId="2" xfId="305" applyNumberFormat="1" applyFont="1" applyFill="1" applyBorder="1" applyAlignment="1" applyProtection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0" xfId="0" applyNumberFormat="1" applyFont="1"/>
    <xf numFmtId="0" fontId="0" fillId="0" borderId="1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305" applyFont="1" applyFill="1" applyBorder="1" applyAlignment="1" applyProtection="1">
      <alignment horizontal="center" vertical="center"/>
    </xf>
    <xf numFmtId="165" fontId="4" fillId="0" borderId="4" xfId="30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9" fontId="3" fillId="0" borderId="13" xfId="305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9" fontId="3" fillId="0" borderId="1" xfId="305" applyNumberFormat="1" applyFont="1" applyFill="1" applyBorder="1" applyAlignment="1" applyProtection="1">
      <alignment horizontal="center" vertical="center"/>
    </xf>
    <xf numFmtId="165" fontId="3" fillId="0" borderId="1" xfId="305" applyFont="1" applyFill="1" applyBorder="1" applyAlignment="1" applyProtection="1">
      <alignment horizontal="center" vertical="center"/>
    </xf>
    <xf numFmtId="165" fontId="4" fillId="0" borderId="1" xfId="305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60">
    <cellStyle name="Dziesiętny 2" xfId="336"/>
    <cellStyle name="Excel Built-in Currency" xfId="305"/>
    <cellStyle name="Excel_BuiltIn_Currency" xfId="306"/>
    <cellStyle name="Heading" xfId="337"/>
    <cellStyle name="Heading1" xfId="338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Hiperłącze" xfId="275" builtinId="8" hidden="1"/>
    <cellStyle name="Hiperłącze" xfId="277" builtinId="8" hidden="1"/>
    <cellStyle name="Hiperłącze" xfId="279" builtinId="8" hidden="1"/>
    <cellStyle name="Hiperłącze" xfId="281" builtinId="8" hidden="1"/>
    <cellStyle name="Hiperłącze" xfId="283" builtinId="8" hidden="1"/>
    <cellStyle name="Hiperłącze" xfId="285" builtinId="8" hidden="1"/>
    <cellStyle name="Hiperłącze" xfId="287" builtinId="8" hidden="1"/>
    <cellStyle name="Hiperłącze" xfId="289" builtinId="8" hidden="1"/>
    <cellStyle name="Hiperłącze" xfId="291" builtinId="8" hidden="1"/>
    <cellStyle name="Hiperłącze" xfId="293" builtinId="8" hidden="1"/>
    <cellStyle name="Hiperłącze" xfId="295" builtinId="8" hidden="1"/>
    <cellStyle name="Hiperłącze" xfId="297" builtinId="8" hidden="1"/>
    <cellStyle name="Hiperłącze" xfId="299" builtinId="8" hidden="1"/>
    <cellStyle name="Hiperłącze" xfId="301" builtinId="8" hidden="1"/>
    <cellStyle name="Hiperłącze" xfId="303" builtinId="8" hidden="1"/>
    <cellStyle name="Hiperłącze" xfId="307" builtinId="8" hidden="1"/>
    <cellStyle name="Hiperłącze" xfId="309" builtinId="8" hidden="1"/>
    <cellStyle name="Hiperłącze" xfId="311" builtinId="8" hidden="1"/>
    <cellStyle name="Hiperłącze" xfId="313" builtinId="8" hidden="1"/>
    <cellStyle name="Hiperłącze" xfId="315" builtinId="8" hidden="1"/>
    <cellStyle name="Hiperłącze" xfId="317" builtinId="8" hidden="1"/>
    <cellStyle name="Hiperłącze" xfId="319" builtinId="8" hidden="1"/>
    <cellStyle name="Hiperłącze" xfId="321" builtinId="8" hidden="1"/>
    <cellStyle name="Hiperłącze" xfId="323" builtinId="8" hidden="1"/>
    <cellStyle name="Hiperłącze" xfId="325" builtinId="8" hidden="1"/>
    <cellStyle name="Hiperłącze" xfId="327" builtinId="8" hidden="1"/>
    <cellStyle name="Hiperłącze" xfId="329" builtinId="8" hidden="1"/>
    <cellStyle name="Hiperłącze" xfId="331" builtinId="8" hidden="1"/>
    <cellStyle name="Hiperłącze" xfId="333" builtinId="8" hidden="1"/>
    <cellStyle name="Hiperłącze" xfId="342" builtinId="8" hidden="1"/>
    <cellStyle name="Hiperłącze" xfId="344" builtinId="8" hidden="1"/>
    <cellStyle name="Hiperłącze" xfId="346" builtinId="8" hidden="1"/>
    <cellStyle name="Hiperłącze" xfId="348" builtinId="8" hidden="1"/>
    <cellStyle name="Hiperłącze" xfId="350" builtinId="8" hidden="1"/>
    <cellStyle name="Hiperłącze" xfId="352" builtinId="8" hidden="1"/>
    <cellStyle name="Hiperłącze" xfId="354" builtinId="8" hidden="1"/>
    <cellStyle name="Hiperłącze" xfId="356" builtinId="8" hidden="1"/>
    <cellStyle name="Hiperłącze" xfId="358" builtinId="8" hidden="1"/>
    <cellStyle name="Hiperłącze" xfId="360" builtinId="8" hidden="1"/>
    <cellStyle name="Hiperłącze" xfId="362" builtinId="8" hidden="1"/>
    <cellStyle name="Hiperłącze" xfId="364" builtinId="8" hidden="1"/>
    <cellStyle name="Hiperłącze" xfId="366" builtinId="8" hidden="1"/>
    <cellStyle name="Hiperłącze" xfId="368" builtinId="8" hidden="1"/>
    <cellStyle name="Hiperłącze" xfId="370" builtinId="8" hidden="1"/>
    <cellStyle name="Hiperłącze" xfId="372" builtinId="8" hidden="1"/>
    <cellStyle name="Hiperłącze" xfId="374" builtinId="8" hidden="1"/>
    <cellStyle name="Hiperłącze" xfId="376" builtinId="8" hidden="1"/>
    <cellStyle name="Hiperłącze" xfId="378" builtinId="8" hidden="1"/>
    <cellStyle name="Hiperłącze" xfId="380" builtinId="8" hidden="1"/>
    <cellStyle name="Hiperłącze" xfId="382" builtinId="8" hidden="1"/>
    <cellStyle name="Hiperłącze" xfId="384" builtinId="8" hidden="1"/>
    <cellStyle name="Hiperłącze" xfId="386" builtinId="8" hidden="1"/>
    <cellStyle name="Hiperłącze" xfId="388" builtinId="8" hidden="1"/>
    <cellStyle name="Hiperłącze" xfId="390" builtinId="8" hidden="1"/>
    <cellStyle name="Hiperłącze" xfId="392" builtinId="8" hidden="1"/>
    <cellStyle name="Hiperłącze" xfId="394" builtinId="8" hidden="1"/>
    <cellStyle name="Hiperłącze" xfId="396" builtinId="8" hidden="1"/>
    <cellStyle name="Hiperłącze" xfId="398" builtinId="8" hidden="1"/>
    <cellStyle name="Hiperłącze" xfId="400" builtinId="8" hidden="1"/>
    <cellStyle name="Hiperłącze" xfId="402" builtinId="8" hidden="1"/>
    <cellStyle name="Hiperłącze" xfId="404" builtinId="8" hidden="1"/>
    <cellStyle name="Hiperłącze" xfId="406" builtinId="8" hidden="1"/>
    <cellStyle name="Hiperłącze" xfId="408" builtinId="8" hidden="1"/>
    <cellStyle name="Hiperłącze" xfId="410" builtinId="8" hidden="1"/>
    <cellStyle name="Hiperłącze" xfId="412" builtinId="8" hidden="1"/>
    <cellStyle name="Hiperłącze" xfId="414" builtinId="8" hidden="1"/>
    <cellStyle name="Hiperłącze" xfId="416" builtinId="8" hidden="1"/>
    <cellStyle name="Hiperłącze" xfId="418" builtinId="8" hidden="1"/>
    <cellStyle name="Hiperłącze" xfId="420" builtinId="8" hidden="1"/>
    <cellStyle name="Hiperłącze" xfId="422" builtinId="8" hidden="1"/>
    <cellStyle name="Hiperłącze" xfId="424" builtinId="8" hidden="1"/>
    <cellStyle name="Hiperłącze" xfId="426" builtinId="8" hidden="1"/>
    <cellStyle name="Hiperłącze" xfId="428" builtinId="8" hidden="1"/>
    <cellStyle name="Hiperłącze" xfId="430" builtinId="8" hidden="1"/>
    <cellStyle name="Hiperłącze" xfId="432" builtinId="8" hidden="1"/>
    <cellStyle name="Hiperłącze" xfId="434" builtinId="8" hidden="1"/>
    <cellStyle name="Hiperłącze" xfId="436" builtinId="8" hidden="1"/>
    <cellStyle name="Hiperłącze" xfId="438" builtinId="8" hidden="1"/>
    <cellStyle name="Hiperłącze" xfId="440" builtinId="8" hidden="1"/>
    <cellStyle name="Hiperłącze" xfId="442" builtinId="8" hidden="1"/>
    <cellStyle name="Hiperłącze" xfId="444" builtinId="8" hidden="1"/>
    <cellStyle name="Hiperłącze" xfId="446" builtinId="8" hidden="1"/>
    <cellStyle name="Hiperłącze" xfId="448" builtinId="8" hidden="1"/>
    <cellStyle name="Hiperłącze" xfId="450" builtinId="8" hidden="1"/>
    <cellStyle name="Hiperłącze" xfId="452" builtinId="8" hidden="1"/>
    <cellStyle name="Hiperłącze" xfId="454" builtinId="8" hidden="1"/>
    <cellStyle name="Hiperłącze" xfId="456" builtinId="8" hidden="1"/>
    <cellStyle name="Hiperłącze" xfId="458" builtinId="8" hidden="1"/>
    <cellStyle name="Normalny" xfId="0" builtinId="0"/>
    <cellStyle name="Normalny 2" xfId="339"/>
    <cellStyle name="Normalny 3" xfId="335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  <cellStyle name="Odwiedzone hiperłącze" xfId="276" builtinId="9" hidden="1"/>
    <cellStyle name="Odwiedzone hiperłącze" xfId="278" builtinId="9" hidden="1"/>
    <cellStyle name="Odwiedzone hiperłącze" xfId="280" builtinId="9" hidden="1"/>
    <cellStyle name="Odwiedzone hiperłącze" xfId="282" builtinId="9" hidden="1"/>
    <cellStyle name="Odwiedzone hiperłącze" xfId="284" builtinId="9" hidden="1"/>
    <cellStyle name="Odwiedzone hiperłącze" xfId="286" builtinId="9" hidden="1"/>
    <cellStyle name="Odwiedzone hiperłącze" xfId="288" builtinId="9" hidden="1"/>
    <cellStyle name="Odwiedzone hiperłącze" xfId="290" builtinId="9" hidden="1"/>
    <cellStyle name="Odwiedzone hiperłącze" xfId="292" builtinId="9" hidden="1"/>
    <cellStyle name="Odwiedzone hiperłącze" xfId="294" builtinId="9" hidden="1"/>
    <cellStyle name="Odwiedzone hiperłącze" xfId="296" builtinId="9" hidden="1"/>
    <cellStyle name="Odwiedzone hiperłącze" xfId="298" builtinId="9" hidden="1"/>
    <cellStyle name="Odwiedzone hiperłącze" xfId="300" builtinId="9" hidden="1"/>
    <cellStyle name="Odwiedzone hiperłącze" xfId="302" builtinId="9" hidden="1"/>
    <cellStyle name="Odwiedzone hiperłącze" xfId="304" builtinId="9" hidden="1"/>
    <cellStyle name="Odwiedzone hiperłącze" xfId="308" builtinId="9" hidden="1"/>
    <cellStyle name="Odwiedzone hiperłącze" xfId="310" builtinId="9" hidden="1"/>
    <cellStyle name="Odwiedzone hiperłącze" xfId="312" builtinId="9" hidden="1"/>
    <cellStyle name="Odwiedzone hiperłącze" xfId="314" builtinId="9" hidden="1"/>
    <cellStyle name="Odwiedzone hiperłącze" xfId="316" builtinId="9" hidden="1"/>
    <cellStyle name="Odwiedzone hiperłącze" xfId="318" builtinId="9" hidden="1"/>
    <cellStyle name="Odwiedzone hiperłącze" xfId="320" builtinId="9" hidden="1"/>
    <cellStyle name="Odwiedzone hiperłącze" xfId="322" builtinId="9" hidden="1"/>
    <cellStyle name="Odwiedzone hiperłącze" xfId="324" builtinId="9" hidden="1"/>
    <cellStyle name="Odwiedzone hiperłącze" xfId="326" builtinId="9" hidden="1"/>
    <cellStyle name="Odwiedzone hiperłącze" xfId="328" builtinId="9" hidden="1"/>
    <cellStyle name="Odwiedzone hiperłącze" xfId="330" builtinId="9" hidden="1"/>
    <cellStyle name="Odwiedzone hiperłącze" xfId="332" builtinId="9" hidden="1"/>
    <cellStyle name="Odwiedzone hiperłącze" xfId="334" builtinId="9" hidden="1"/>
    <cellStyle name="Odwiedzone hiperłącze" xfId="343" builtinId="9" hidden="1"/>
    <cellStyle name="Odwiedzone hiperłącze" xfId="345" builtinId="9" hidden="1"/>
    <cellStyle name="Odwiedzone hiperłącze" xfId="347" builtinId="9" hidden="1"/>
    <cellStyle name="Odwiedzone hiperłącze" xfId="349" builtinId="9" hidden="1"/>
    <cellStyle name="Odwiedzone hiperłącze" xfId="351" builtinId="9" hidden="1"/>
    <cellStyle name="Odwiedzone hiperłącze" xfId="353" builtinId="9" hidden="1"/>
    <cellStyle name="Odwiedzone hiperłącze" xfId="355" builtinId="9" hidden="1"/>
    <cellStyle name="Odwiedzone hiperłącze" xfId="357" builtinId="9" hidden="1"/>
    <cellStyle name="Odwiedzone hiperłącze" xfId="359" builtinId="9" hidden="1"/>
    <cellStyle name="Odwiedzone hiperłącze" xfId="361" builtinId="9" hidden="1"/>
    <cellStyle name="Odwiedzone hiperłącze" xfId="363" builtinId="9" hidden="1"/>
    <cellStyle name="Odwiedzone hiperłącze" xfId="365" builtinId="9" hidden="1"/>
    <cellStyle name="Odwiedzone hiperłącze" xfId="367" builtinId="9" hidden="1"/>
    <cellStyle name="Odwiedzone hiperłącze" xfId="369" builtinId="9" hidden="1"/>
    <cellStyle name="Odwiedzone hiperłącze" xfId="371" builtinId="9" hidden="1"/>
    <cellStyle name="Odwiedzone hiperłącze" xfId="373" builtinId="9" hidden="1"/>
    <cellStyle name="Odwiedzone hiperłącze" xfId="375" builtinId="9" hidden="1"/>
    <cellStyle name="Odwiedzone hiperłącze" xfId="377" builtinId="9" hidden="1"/>
    <cellStyle name="Odwiedzone hiperłącze" xfId="379" builtinId="9" hidden="1"/>
    <cellStyle name="Odwiedzone hiperłącze" xfId="381" builtinId="9" hidden="1"/>
    <cellStyle name="Odwiedzone hiperłącze" xfId="383" builtinId="9" hidden="1"/>
    <cellStyle name="Odwiedzone hiperłącze" xfId="385" builtinId="9" hidden="1"/>
    <cellStyle name="Odwiedzone hiperłącze" xfId="387" builtinId="9" hidden="1"/>
    <cellStyle name="Odwiedzone hiperłącze" xfId="389" builtinId="9" hidden="1"/>
    <cellStyle name="Odwiedzone hiperłącze" xfId="391" builtinId="9" hidden="1"/>
    <cellStyle name="Odwiedzone hiperłącze" xfId="393" builtinId="9" hidden="1"/>
    <cellStyle name="Odwiedzone hiperłącze" xfId="395" builtinId="9" hidden="1"/>
    <cellStyle name="Odwiedzone hiperłącze" xfId="397" builtinId="9" hidden="1"/>
    <cellStyle name="Odwiedzone hiperłącze" xfId="399" builtinId="9" hidden="1"/>
    <cellStyle name="Odwiedzone hiperłącze" xfId="401" builtinId="9" hidden="1"/>
    <cellStyle name="Odwiedzone hiperłącze" xfId="403" builtinId="9" hidden="1"/>
    <cellStyle name="Odwiedzone hiperłącze" xfId="405" builtinId="9" hidden="1"/>
    <cellStyle name="Odwiedzone hiperłącze" xfId="407" builtinId="9" hidden="1"/>
    <cellStyle name="Odwiedzone hiperłącze" xfId="409" builtinId="9" hidden="1"/>
    <cellStyle name="Odwiedzone hiperłącze" xfId="411" builtinId="9" hidden="1"/>
    <cellStyle name="Odwiedzone hiperłącze" xfId="413" builtinId="9" hidden="1"/>
    <cellStyle name="Odwiedzone hiperłącze" xfId="415" builtinId="9" hidden="1"/>
    <cellStyle name="Odwiedzone hiperłącze" xfId="417" builtinId="9" hidden="1"/>
    <cellStyle name="Odwiedzone hiperłącze" xfId="419" builtinId="9" hidden="1"/>
    <cellStyle name="Odwiedzone hiperłącze" xfId="421" builtinId="9" hidden="1"/>
    <cellStyle name="Odwiedzone hiperłącze" xfId="423" builtinId="9" hidden="1"/>
    <cellStyle name="Odwiedzone hiperłącze" xfId="425" builtinId="9" hidden="1"/>
    <cellStyle name="Odwiedzone hiperłącze" xfId="427" builtinId="9" hidden="1"/>
    <cellStyle name="Odwiedzone hiperłącze" xfId="429" builtinId="9" hidden="1"/>
    <cellStyle name="Odwiedzone hiperłącze" xfId="431" builtinId="9" hidden="1"/>
    <cellStyle name="Odwiedzone hiperłącze" xfId="433" builtinId="9" hidden="1"/>
    <cellStyle name="Odwiedzone hiperłącze" xfId="435" builtinId="9" hidden="1"/>
    <cellStyle name="Odwiedzone hiperłącze" xfId="437" builtinId="9" hidden="1"/>
    <cellStyle name="Odwiedzone hiperłącze" xfId="439" builtinId="9" hidden="1"/>
    <cellStyle name="Odwiedzone hiperłącze" xfId="441" builtinId="9" hidden="1"/>
    <cellStyle name="Odwiedzone hiperłącze" xfId="443" builtinId="9" hidden="1"/>
    <cellStyle name="Odwiedzone hiperłącze" xfId="445" builtinId="9" hidden="1"/>
    <cellStyle name="Odwiedzone hiperłącze" xfId="447" builtinId="9" hidden="1"/>
    <cellStyle name="Odwiedzone hiperłącze" xfId="449" builtinId="9" hidden="1"/>
    <cellStyle name="Odwiedzone hiperłącze" xfId="451" builtinId="9" hidden="1"/>
    <cellStyle name="Odwiedzone hiperłącze" xfId="453" builtinId="9" hidden="1"/>
    <cellStyle name="Odwiedzone hiperłącze" xfId="455" builtinId="9" hidden="1"/>
    <cellStyle name="Odwiedzone hiperłącze" xfId="457" builtinId="9" hidden="1"/>
    <cellStyle name="Odwiedzone hiperłącze" xfId="459" builtinId="9" hidden="1"/>
    <cellStyle name="Result" xfId="340"/>
    <cellStyle name="Result2" xfId="34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opLeftCell="A7" zoomScaleNormal="100" workbookViewId="0">
      <selection activeCell="F14" sqref="F14"/>
    </sheetView>
  </sheetViews>
  <sheetFormatPr defaultRowHeight="15.75"/>
  <cols>
    <col min="1" max="1" width="5" customWidth="1"/>
    <col min="2" max="2" width="14.875" customWidth="1"/>
    <col min="3" max="3" width="34.25" customWidth="1"/>
    <col min="10" max="10" width="12.75" customWidth="1"/>
    <col min="11" max="11" width="13.5" customWidth="1"/>
    <col min="13" max="13" width="14.875" customWidth="1"/>
    <col min="14" max="14" width="12.125" customWidth="1"/>
    <col min="15" max="15" width="12" customWidth="1"/>
  </cols>
  <sheetData>
    <row r="2" spans="1:15">
      <c r="A2" s="85" t="s">
        <v>42</v>
      </c>
      <c r="B2" s="86"/>
      <c r="G2" s="53" t="s">
        <v>37</v>
      </c>
      <c r="H2" s="52"/>
      <c r="I2" s="52"/>
    </row>
    <row r="3" spans="1:15">
      <c r="A3" s="84" t="s">
        <v>38</v>
      </c>
      <c r="B3" s="84"/>
      <c r="C3" s="84"/>
    </row>
    <row r="4" spans="1:15">
      <c r="A4" s="29"/>
    </row>
    <row r="5" spans="1:15" ht="63">
      <c r="A5" s="7" t="s">
        <v>0</v>
      </c>
      <c r="B5" s="27" t="s">
        <v>25</v>
      </c>
      <c r="C5" s="7" t="s">
        <v>1</v>
      </c>
      <c r="D5" s="68" t="s">
        <v>12</v>
      </c>
      <c r="E5" s="69"/>
      <c r="F5" s="7" t="s">
        <v>15</v>
      </c>
      <c r="G5" s="7" t="s">
        <v>16</v>
      </c>
      <c r="H5" s="7" t="s">
        <v>7</v>
      </c>
      <c r="I5" s="7" t="s">
        <v>2</v>
      </c>
      <c r="J5" s="7" t="s">
        <v>3</v>
      </c>
      <c r="K5" s="7" t="s">
        <v>10</v>
      </c>
      <c r="L5" s="7" t="s">
        <v>8</v>
      </c>
      <c r="M5" s="7" t="s">
        <v>9</v>
      </c>
      <c r="N5" s="7" t="s">
        <v>19</v>
      </c>
      <c r="O5" s="7" t="s">
        <v>20</v>
      </c>
    </row>
    <row r="6" spans="1:15">
      <c r="A6" s="8">
        <v>1</v>
      </c>
      <c r="B6" s="9">
        <v>2</v>
      </c>
      <c r="C6" s="9">
        <v>3</v>
      </c>
      <c r="D6" s="70">
        <v>4</v>
      </c>
      <c r="E6" s="71"/>
      <c r="F6" s="9" t="s">
        <v>13</v>
      </c>
      <c r="G6" s="9" t="s">
        <v>14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 t="s">
        <v>17</v>
      </c>
      <c r="O6" s="9" t="s">
        <v>18</v>
      </c>
    </row>
    <row r="7" spans="1:1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ht="117" customHeight="1">
      <c r="A8" s="75">
        <v>1</v>
      </c>
      <c r="B8" s="77"/>
      <c r="C8" s="79" t="s">
        <v>34</v>
      </c>
      <c r="D8" s="38" t="s">
        <v>28</v>
      </c>
      <c r="E8" s="30">
        <v>280</v>
      </c>
      <c r="F8" s="11">
        <v>230</v>
      </c>
      <c r="G8" s="30">
        <v>50</v>
      </c>
      <c r="H8" s="12"/>
      <c r="I8" s="34">
        <v>0.23</v>
      </c>
      <c r="J8" s="33">
        <f>K8*0.23</f>
        <v>0</v>
      </c>
      <c r="K8" s="33">
        <f>E8*H8</f>
        <v>0</v>
      </c>
      <c r="L8" s="13">
        <f>H8*1.23</f>
        <v>0</v>
      </c>
      <c r="M8" s="13">
        <f>E8*L8</f>
        <v>0</v>
      </c>
      <c r="N8" s="33">
        <f>F8*L8</f>
        <v>0</v>
      </c>
      <c r="O8" s="33">
        <f>G8*L8</f>
        <v>0</v>
      </c>
    </row>
    <row r="9" spans="1:15" ht="89.25" customHeight="1">
      <c r="A9" s="76"/>
      <c r="B9" s="78"/>
      <c r="C9" s="80"/>
      <c r="D9" s="38" t="s">
        <v>27</v>
      </c>
      <c r="E9" s="30">
        <v>50</v>
      </c>
      <c r="F9" s="11">
        <v>42</v>
      </c>
      <c r="G9" s="30">
        <v>8</v>
      </c>
      <c r="H9" s="12"/>
      <c r="I9" s="34">
        <v>0.23</v>
      </c>
      <c r="J9" s="33">
        <f t="shared" ref="J9:J16" si="0">K9*0.23</f>
        <v>0</v>
      </c>
      <c r="K9" s="33">
        <f t="shared" ref="K9:K16" si="1">E9*H9</f>
        <v>0</v>
      </c>
      <c r="L9" s="13">
        <f t="shared" ref="L9:L16" si="2">H9*1.23</f>
        <v>0</v>
      </c>
      <c r="M9" s="13">
        <f t="shared" ref="M9:M16" si="3">E9*L9</f>
        <v>0</v>
      </c>
      <c r="N9" s="33">
        <f t="shared" ref="N9:N16" si="4">F9*L9</f>
        <v>0</v>
      </c>
      <c r="O9" s="33">
        <f t="shared" ref="O9:O16" si="5">G9*L9</f>
        <v>0</v>
      </c>
    </row>
    <row r="10" spans="1:15" ht="91.5" customHeight="1">
      <c r="A10" s="87">
        <v>2</v>
      </c>
      <c r="B10" s="82"/>
      <c r="C10" s="88" t="s">
        <v>26</v>
      </c>
      <c r="D10" s="38" t="s">
        <v>28</v>
      </c>
      <c r="E10" s="30">
        <v>280</v>
      </c>
      <c r="F10" s="36">
        <v>230</v>
      </c>
      <c r="G10" s="30">
        <v>50</v>
      </c>
      <c r="H10" s="12"/>
      <c r="I10" s="34">
        <v>0.23</v>
      </c>
      <c r="J10" s="33">
        <f t="shared" si="0"/>
        <v>0</v>
      </c>
      <c r="K10" s="33">
        <f t="shared" si="1"/>
        <v>0</v>
      </c>
      <c r="L10" s="13">
        <f t="shared" si="2"/>
        <v>0</v>
      </c>
      <c r="M10" s="13">
        <f t="shared" si="3"/>
        <v>0</v>
      </c>
      <c r="N10" s="33">
        <f t="shared" si="4"/>
        <v>0</v>
      </c>
      <c r="O10" s="33">
        <f t="shared" si="5"/>
        <v>0</v>
      </c>
    </row>
    <row r="11" spans="1:15" ht="93" customHeight="1">
      <c r="A11" s="87"/>
      <c r="B11" s="83"/>
      <c r="C11" s="80"/>
      <c r="D11" s="38" t="s">
        <v>27</v>
      </c>
      <c r="E11" s="93">
        <v>50</v>
      </c>
      <c r="F11" s="94">
        <v>42</v>
      </c>
      <c r="G11" s="30">
        <v>8</v>
      </c>
      <c r="H11" s="12"/>
      <c r="I11" s="34">
        <v>0.23</v>
      </c>
      <c r="J11" s="33">
        <f t="shared" si="0"/>
        <v>0</v>
      </c>
      <c r="K11" s="33">
        <f t="shared" si="1"/>
        <v>0</v>
      </c>
      <c r="L11" s="13">
        <f t="shared" si="2"/>
        <v>0</v>
      </c>
      <c r="M11" s="13">
        <f t="shared" si="3"/>
        <v>0</v>
      </c>
      <c r="N11" s="33">
        <f t="shared" si="4"/>
        <v>0</v>
      </c>
      <c r="O11" s="33">
        <f t="shared" si="5"/>
        <v>0</v>
      </c>
    </row>
    <row r="12" spans="1:15" ht="88.5" customHeight="1">
      <c r="A12" s="81">
        <v>4</v>
      </c>
      <c r="B12" s="82"/>
      <c r="C12" s="79" t="s">
        <v>33</v>
      </c>
      <c r="D12" s="38" t="s">
        <v>29</v>
      </c>
      <c r="E12" s="40">
        <v>42</v>
      </c>
      <c r="F12" s="41">
        <v>32</v>
      </c>
      <c r="G12" s="30">
        <v>10</v>
      </c>
      <c r="H12" s="12"/>
      <c r="I12" s="34">
        <v>0.23</v>
      </c>
      <c r="J12" s="33">
        <f t="shared" si="0"/>
        <v>0</v>
      </c>
      <c r="K12" s="33">
        <f t="shared" si="1"/>
        <v>0</v>
      </c>
      <c r="L12" s="13">
        <f t="shared" si="2"/>
        <v>0</v>
      </c>
      <c r="M12" s="13">
        <f t="shared" si="3"/>
        <v>0</v>
      </c>
      <c r="N12" s="33">
        <f t="shared" si="4"/>
        <v>0</v>
      </c>
      <c r="O12" s="33">
        <f t="shared" si="5"/>
        <v>0</v>
      </c>
    </row>
    <row r="13" spans="1:15" ht="95.25" customHeight="1">
      <c r="A13" s="81"/>
      <c r="B13" s="83"/>
      <c r="C13" s="80"/>
      <c r="D13" s="38" t="s">
        <v>30</v>
      </c>
      <c r="E13" s="30">
        <v>8</v>
      </c>
      <c r="F13" s="36">
        <v>8</v>
      </c>
      <c r="G13" s="30">
        <v>0</v>
      </c>
      <c r="H13" s="12"/>
      <c r="I13" s="34">
        <v>0.23</v>
      </c>
      <c r="J13" s="33">
        <f t="shared" si="0"/>
        <v>0</v>
      </c>
      <c r="K13" s="33">
        <f t="shared" si="1"/>
        <v>0</v>
      </c>
      <c r="L13" s="13">
        <f t="shared" si="2"/>
        <v>0</v>
      </c>
      <c r="M13" s="13">
        <f t="shared" si="3"/>
        <v>0</v>
      </c>
      <c r="N13" s="33">
        <f t="shared" si="4"/>
        <v>0</v>
      </c>
      <c r="O13" s="33">
        <f t="shared" si="5"/>
        <v>0</v>
      </c>
    </row>
    <row r="14" spans="1:15" ht="105" customHeight="1">
      <c r="A14" s="81">
        <v>5</v>
      </c>
      <c r="B14" s="82"/>
      <c r="C14" s="79" t="s">
        <v>32</v>
      </c>
      <c r="D14" s="38" t="s">
        <v>29</v>
      </c>
      <c r="E14" s="30">
        <v>42</v>
      </c>
      <c r="F14" s="36">
        <v>32</v>
      </c>
      <c r="G14" s="30">
        <v>10</v>
      </c>
      <c r="H14" s="12"/>
      <c r="I14" s="34">
        <v>0.23</v>
      </c>
      <c r="J14" s="33">
        <f t="shared" si="0"/>
        <v>0</v>
      </c>
      <c r="K14" s="33">
        <f t="shared" si="1"/>
        <v>0</v>
      </c>
      <c r="L14" s="13">
        <f t="shared" si="2"/>
        <v>0</v>
      </c>
      <c r="M14" s="13">
        <f t="shared" si="3"/>
        <v>0</v>
      </c>
      <c r="N14" s="33">
        <f t="shared" si="4"/>
        <v>0</v>
      </c>
      <c r="O14" s="33">
        <f t="shared" si="5"/>
        <v>0</v>
      </c>
    </row>
    <row r="15" spans="1:15" ht="117.75" customHeight="1">
      <c r="A15" s="81"/>
      <c r="B15" s="83"/>
      <c r="C15" s="80"/>
      <c r="D15" s="38" t="s">
        <v>30</v>
      </c>
      <c r="E15" s="30">
        <v>8</v>
      </c>
      <c r="F15" s="36">
        <v>8</v>
      </c>
      <c r="G15" s="30">
        <v>0</v>
      </c>
      <c r="H15" s="46"/>
      <c r="I15" s="34">
        <v>0.23</v>
      </c>
      <c r="J15" s="33">
        <f t="shared" si="0"/>
        <v>0</v>
      </c>
      <c r="K15" s="33">
        <f t="shared" si="1"/>
        <v>0</v>
      </c>
      <c r="L15" s="13">
        <f t="shared" si="2"/>
        <v>0</v>
      </c>
      <c r="M15" s="13">
        <f t="shared" si="3"/>
        <v>0</v>
      </c>
      <c r="N15" s="33">
        <f t="shared" si="4"/>
        <v>0</v>
      </c>
      <c r="O15" s="33">
        <f t="shared" si="5"/>
        <v>0</v>
      </c>
    </row>
    <row r="16" spans="1:15" ht="246.75" customHeight="1">
      <c r="A16" s="45">
        <v>6</v>
      </c>
      <c r="B16" s="57"/>
      <c r="C16" s="58" t="s">
        <v>31</v>
      </c>
      <c r="D16" s="56" t="s">
        <v>35</v>
      </c>
      <c r="E16" s="59">
        <v>60</v>
      </c>
      <c r="F16" s="39">
        <v>50</v>
      </c>
      <c r="G16" s="60">
        <v>10</v>
      </c>
      <c r="H16" s="61"/>
      <c r="I16" s="50">
        <v>0.23</v>
      </c>
      <c r="J16" s="47">
        <f t="shared" si="0"/>
        <v>0</v>
      </c>
      <c r="K16" s="47">
        <f t="shared" si="1"/>
        <v>0</v>
      </c>
      <c r="L16" s="48">
        <f t="shared" si="2"/>
        <v>0</v>
      </c>
      <c r="M16" s="48">
        <f t="shared" si="3"/>
        <v>0</v>
      </c>
      <c r="N16" s="47">
        <f t="shared" si="4"/>
        <v>0</v>
      </c>
      <c r="O16" s="47">
        <f t="shared" si="5"/>
        <v>0</v>
      </c>
    </row>
    <row r="17" spans="1:15" ht="81" customHeight="1">
      <c r="A17" s="55">
        <v>7</v>
      </c>
      <c r="B17" s="62"/>
      <c r="C17" s="63" t="s">
        <v>41</v>
      </c>
      <c r="D17" s="64" t="s">
        <v>28</v>
      </c>
      <c r="E17" s="42">
        <v>36</v>
      </c>
      <c r="F17" s="43">
        <v>0</v>
      </c>
      <c r="G17" s="42">
        <v>0</v>
      </c>
      <c r="H17" s="51"/>
      <c r="I17" s="65">
        <v>0.23</v>
      </c>
      <c r="J17" s="66">
        <f t="shared" ref="J17" si="6">K17*0.23</f>
        <v>0</v>
      </c>
      <c r="K17" s="66">
        <f>E17*H17</f>
        <v>0</v>
      </c>
      <c r="L17" s="67">
        <f t="shared" ref="L17" si="7">H17*1.23</f>
        <v>0</v>
      </c>
      <c r="M17" s="67">
        <f t="shared" ref="M17" si="8">E17*L17</f>
        <v>0</v>
      </c>
      <c r="N17" s="66">
        <f t="shared" ref="N17" si="9">F17*L17</f>
        <v>0</v>
      </c>
      <c r="O17" s="66">
        <f t="shared" ref="O17" si="10">G17*L17</f>
        <v>0</v>
      </c>
    </row>
    <row r="18" spans="1:15">
      <c r="A18" s="49"/>
    </row>
    <row r="19" spans="1:15">
      <c r="A19" s="49"/>
      <c r="B19" s="23" t="s">
        <v>4</v>
      </c>
      <c r="C19" s="19"/>
      <c r="D19" s="2"/>
      <c r="E19" s="2"/>
      <c r="F19" s="2"/>
      <c r="G19" s="2"/>
      <c r="H19" s="20"/>
      <c r="I19" s="24"/>
      <c r="J19" s="25" t="s">
        <v>5</v>
      </c>
      <c r="K19" s="25"/>
    </row>
    <row r="20" spans="1:15">
      <c r="A20" s="49"/>
      <c r="B20" s="1"/>
      <c r="C20" s="2"/>
      <c r="D20" s="3"/>
      <c r="E20" s="3"/>
      <c r="F20" s="3"/>
      <c r="G20" s="3"/>
      <c r="H20" s="3"/>
      <c r="I20" s="3"/>
      <c r="J20" s="3" t="s">
        <v>6</v>
      </c>
      <c r="K20" s="26"/>
    </row>
    <row r="21" spans="1:15">
      <c r="A21" s="49"/>
    </row>
    <row r="22" spans="1:15">
      <c r="A22" s="49"/>
    </row>
    <row r="23" spans="1:15">
      <c r="A23" s="49"/>
    </row>
  </sheetData>
  <mergeCells count="17">
    <mergeCell ref="A14:A15"/>
    <mergeCell ref="B14:B15"/>
    <mergeCell ref="C14:C15"/>
    <mergeCell ref="A3:C3"/>
    <mergeCell ref="A2:B2"/>
    <mergeCell ref="A10:A11"/>
    <mergeCell ref="B10:B11"/>
    <mergeCell ref="C10:C11"/>
    <mergeCell ref="A12:A13"/>
    <mergeCell ref="B12:B13"/>
    <mergeCell ref="C12:C13"/>
    <mergeCell ref="D5:E5"/>
    <mergeCell ref="D6:E6"/>
    <mergeCell ref="A7:O7"/>
    <mergeCell ref="A8:A9"/>
    <mergeCell ref="B8:B9"/>
    <mergeCell ref="C8:C9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tabSelected="1" zoomScaleNormal="100" zoomScalePageLayoutView="130" workbookViewId="0">
      <selection activeCell="F24" sqref="F24"/>
    </sheetView>
  </sheetViews>
  <sheetFormatPr defaultColWidth="8.875" defaultRowHeight="15.75"/>
  <cols>
    <col min="1" max="1" width="3.5" style="31" customWidth="1"/>
    <col min="2" max="2" width="24.125" customWidth="1"/>
    <col min="3" max="3" width="35.125" customWidth="1"/>
    <col min="4" max="6" width="13.5" customWidth="1"/>
    <col min="7" max="9" width="13.125" customWidth="1"/>
    <col min="10" max="10" width="17.5" customWidth="1"/>
    <col min="11" max="11" width="13" customWidth="1"/>
    <col min="12" max="14" width="14.625" customWidth="1"/>
    <col min="15" max="1026" width="9" customWidth="1"/>
  </cols>
  <sheetData>
    <row r="1" spans="1:15">
      <c r="B1" s="85" t="s">
        <v>36</v>
      </c>
      <c r="C1" s="86"/>
      <c r="D1" s="3"/>
      <c r="E1" s="54" t="s">
        <v>40</v>
      </c>
      <c r="F1" s="54"/>
      <c r="G1" s="3"/>
      <c r="H1" s="3"/>
      <c r="I1" s="3"/>
      <c r="J1" s="3"/>
      <c r="K1" s="4"/>
      <c r="L1" s="4"/>
      <c r="M1" s="4"/>
      <c r="N1" s="4"/>
    </row>
    <row r="2" spans="1:15">
      <c r="A2" s="4"/>
      <c r="B2" s="6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2.75" customHeight="1">
      <c r="A3" s="4"/>
      <c r="B3" s="29"/>
      <c r="C3" s="4"/>
    </row>
    <row r="4" spans="1:15" ht="62.1" customHeight="1">
      <c r="A4" s="7" t="s">
        <v>0</v>
      </c>
      <c r="B4" s="27" t="s">
        <v>24</v>
      </c>
      <c r="C4" s="7" t="s">
        <v>1</v>
      </c>
      <c r="D4" s="7" t="s">
        <v>12</v>
      </c>
      <c r="E4" s="7" t="s">
        <v>15</v>
      </c>
      <c r="F4" s="7" t="s">
        <v>16</v>
      </c>
      <c r="G4" s="7" t="s">
        <v>7</v>
      </c>
      <c r="H4" s="7" t="s">
        <v>2</v>
      </c>
      <c r="I4" s="7" t="s">
        <v>3</v>
      </c>
      <c r="J4" s="7" t="s">
        <v>10</v>
      </c>
      <c r="K4" s="7" t="s">
        <v>8</v>
      </c>
      <c r="L4" s="7" t="s">
        <v>9</v>
      </c>
      <c r="M4" s="7" t="s">
        <v>19</v>
      </c>
      <c r="N4" s="7" t="s">
        <v>20</v>
      </c>
    </row>
    <row r="5" spans="1:15">
      <c r="A5" s="8">
        <v>1</v>
      </c>
      <c r="B5" s="9">
        <v>2</v>
      </c>
      <c r="C5" s="9">
        <v>3</v>
      </c>
      <c r="D5" s="9">
        <v>4</v>
      </c>
      <c r="E5" s="9" t="s">
        <v>13</v>
      </c>
      <c r="F5" s="9" t="s">
        <v>14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 t="s">
        <v>17</v>
      </c>
      <c r="N5" s="9" t="s">
        <v>18</v>
      </c>
    </row>
    <row r="6" spans="1:15" ht="14.2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5" ht="100.5" customHeight="1">
      <c r="A7" s="28" t="s">
        <v>11</v>
      </c>
      <c r="B7" s="10"/>
      <c r="C7" s="37" t="s">
        <v>23</v>
      </c>
      <c r="D7" s="30">
        <v>280</v>
      </c>
      <c r="E7" s="11">
        <v>240</v>
      </c>
      <c r="F7" s="30">
        <v>40</v>
      </c>
      <c r="G7" s="12"/>
      <c r="H7" s="34">
        <v>0.23</v>
      </c>
      <c r="I7" s="33">
        <f>J7*0.23</f>
        <v>0</v>
      </c>
      <c r="J7" s="33">
        <f>D7*G7</f>
        <v>0</v>
      </c>
      <c r="K7" s="13">
        <f>G7*1.23</f>
        <v>0</v>
      </c>
      <c r="L7" s="13">
        <f>D7*K7</f>
        <v>0</v>
      </c>
      <c r="M7" s="33">
        <f>E7*K7</f>
        <v>0</v>
      </c>
      <c r="N7" s="33">
        <f>F7*K7</f>
        <v>0</v>
      </c>
      <c r="O7" s="14"/>
    </row>
    <row r="8" spans="1:15">
      <c r="A8" s="92" t="s">
        <v>21</v>
      </c>
      <c r="B8" s="92"/>
      <c r="C8" s="92"/>
      <c r="D8" s="92"/>
      <c r="E8" s="92"/>
      <c r="F8" s="92"/>
      <c r="G8" s="92"/>
      <c r="H8" s="92"/>
      <c r="I8" s="92"/>
      <c r="J8" s="35">
        <f>SUM(J7:J7)</f>
        <v>0</v>
      </c>
      <c r="K8" s="16" t="s">
        <v>22</v>
      </c>
      <c r="L8" s="15">
        <f>SUM(L7:L7)</f>
        <v>0</v>
      </c>
      <c r="M8" s="35">
        <f>SUM(M7:M7)</f>
        <v>0</v>
      </c>
      <c r="N8" s="35">
        <f>SUM(N7:N7)</f>
        <v>0</v>
      </c>
      <c r="O8" s="14"/>
    </row>
    <row r="9" spans="1:15">
      <c r="A9" s="32"/>
      <c r="B9" s="17"/>
      <c r="C9" s="17"/>
      <c r="D9" s="17"/>
      <c r="E9" s="17"/>
      <c r="F9" s="17"/>
      <c r="G9" s="17"/>
      <c r="H9" s="17"/>
      <c r="I9" s="17"/>
      <c r="J9" s="14"/>
      <c r="K9" s="5"/>
      <c r="L9" s="14"/>
      <c r="M9" s="14"/>
      <c r="N9" s="14"/>
      <c r="O9" s="14"/>
    </row>
    <row r="10" spans="1:15">
      <c r="A10" s="32"/>
      <c r="B10" s="18"/>
      <c r="C10" s="19"/>
      <c r="D10" s="2"/>
      <c r="E10" s="2"/>
      <c r="F10" s="2"/>
      <c r="G10" s="2"/>
      <c r="H10" s="20"/>
      <c r="I10" s="21"/>
      <c r="J10" s="22"/>
      <c r="K10" s="22"/>
      <c r="L10" s="22"/>
      <c r="M10" s="22"/>
      <c r="N10" s="22"/>
      <c r="O10" s="14"/>
    </row>
    <row r="11" spans="1:15">
      <c r="A11" s="32"/>
      <c r="B11" s="23" t="s">
        <v>4</v>
      </c>
      <c r="C11" s="19"/>
      <c r="D11" s="2"/>
      <c r="E11" s="2"/>
      <c r="F11" s="2"/>
      <c r="G11" s="2"/>
      <c r="H11" s="20"/>
      <c r="I11" s="24"/>
      <c r="J11" s="25" t="s">
        <v>5</v>
      </c>
      <c r="K11" s="25"/>
      <c r="L11" s="22"/>
      <c r="M11" s="22"/>
      <c r="N11" s="22"/>
      <c r="O11" s="14"/>
    </row>
    <row r="12" spans="1:15">
      <c r="A12" s="32"/>
      <c r="B12" s="1"/>
      <c r="C12" s="2"/>
      <c r="D12" s="3"/>
      <c r="E12" s="3"/>
      <c r="F12" s="3"/>
      <c r="G12" s="3"/>
      <c r="H12" s="3"/>
      <c r="I12" s="3"/>
      <c r="J12" s="3" t="s">
        <v>6</v>
      </c>
      <c r="K12" s="26"/>
      <c r="L12" s="4"/>
      <c r="M12" s="4"/>
      <c r="N12" s="4"/>
      <c r="O12" s="14"/>
    </row>
    <row r="13" spans="1:15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44"/>
      <c r="M14" s="44"/>
      <c r="N14" s="14"/>
      <c r="O14" s="14"/>
    </row>
    <row r="15" spans="1:15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3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A18" s="3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>
      <c r="A19" s="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>
      <c r="A20" s="3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3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A24" s="3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 s="3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A28" s="3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A29" s="3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3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A31" s="3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3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3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 s="3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A38" s="3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>
      <c r="A39" s="3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>
      <c r="A41" s="3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>
      <c r="A42" s="3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>
      <c r="A43" s="3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3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>
      <c r="A46" s="3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3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>
      <c r="A49" s="3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3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3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3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3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3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3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3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3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3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3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>
      <c r="A60" s="3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>
      <c r="A61" s="3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>
      <c r="A62" s="3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A63" s="3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A64" s="3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3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3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>
      <c r="A67" s="3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>
      <c r="A68" s="3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>
      <c r="A69" s="3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3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3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3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3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3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3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3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3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3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>
      <c r="A79" s="3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>
      <c r="A80" s="3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>
      <c r="A81" s="3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3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3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>
      <c r="A84" s="3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>
      <c r="A85" s="3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>
      <c r="A86" s="3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>
      <c r="A87" s="3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>
      <c r="A88" s="3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>
      <c r="A89" s="3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>
      <c r="A90" s="3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>
      <c r="A91" s="3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>
      <c r="A92" s="3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>
      <c r="A93" s="3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>
      <c r="A94" s="3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>
      <c r="A95" s="3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>
      <c r="A96" s="3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>
      <c r="A97" s="3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>
      <c r="A98" s="3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>
      <c r="A99" s="3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>
      <c r="A100" s="3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>
      <c r="A101" s="3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>
      <c r="A102" s="3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>
      <c r="A103" s="3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>
      <c r="A104" s="3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>
      <c r="A105" s="3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3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>
      <c r="A107" s="3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>
      <c r="A108" s="3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>
      <c r="A109" s="3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>
      <c r="A110" s="3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>
      <c r="A111" s="3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>
      <c r="A112" s="3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>
      <c r="A113" s="3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>
      <c r="A114" s="3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>
      <c r="A115" s="3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>
      <c r="A116" s="3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>
      <c r="A117" s="3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>
      <c r="A118" s="3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>
      <c r="A119" s="3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>
      <c r="A120" s="3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>
      <c r="A121" s="3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>
      <c r="A122" s="3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>
      <c r="A123" s="3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>
      <c r="A124" s="3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3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>
      <c r="A126" s="3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>
      <c r="A127" s="3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>
      <c r="A128" s="3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>
      <c r="A129" s="3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>
      <c r="A130" s="3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>
      <c r="A131" s="3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>
      <c r="A132" s="3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>
      <c r="A133" s="3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>
      <c r="A134" s="3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>
      <c r="A135" s="3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>
      <c r="A136" s="3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>
      <c r="A137" s="3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>
      <c r="A138" s="3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>
      <c r="A139" s="3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>
      <c r="A140" s="3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>
      <c r="A141" s="3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>
      <c r="A142" s="3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>
      <c r="A143" s="3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>
      <c r="A144" s="3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>
      <c r="A145" s="3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>
      <c r="A146" s="3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>
      <c r="A147" s="3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>
      <c r="A148" s="3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>
      <c r="A149" s="3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>
      <c r="A150" s="3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>
      <c r="A151" s="32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>
      <c r="A152" s="32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>
      <c r="A153" s="3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>
      <c r="A154" s="3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>
      <c r="A155" s="3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>
      <c r="A156" s="32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>
      <c r="A157" s="3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>
      <c r="A158" s="3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>
      <c r="A159" s="32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>
      <c r="A160" s="3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>
      <c r="A161" s="32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>
      <c r="A162" s="32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>
      <c r="A163" s="32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>
      <c r="A164" s="3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>
      <c r="A165" s="32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>
      <c r="A166" s="3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>
      <c r="A167" s="32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>
      <c r="A168" s="32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>
      <c r="A169" s="32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>
      <c r="A170" s="32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>
      <c r="A171" s="32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>
      <c r="A172" s="3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>
      <c r="A173" s="3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>
      <c r="A174" s="3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>
      <c r="A175" s="3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>
      <c r="A176" s="3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>
      <c r="A177" s="3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>
      <c r="A178" s="3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>
      <c r="A179" s="3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>
      <c r="A180" s="3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>
      <c r="A181" s="3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>
      <c r="A182" s="3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>
      <c r="A183" s="3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>
      <c r="A184" s="3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>
      <c r="A185" s="3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>
      <c r="A186" s="3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>
      <c r="A187" s="3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>
      <c r="A188" s="3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>
      <c r="A189" s="3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>
      <c r="A190" s="3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>
      <c r="A191" s="3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>
      <c r="A192" s="3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>
      <c r="A193" s="3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>
      <c r="A194" s="3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>
      <c r="A195" s="3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>
      <c r="A196" s="3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>
      <c r="A197" s="3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>
      <c r="A198" s="3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>
      <c r="A199" s="3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>
      <c r="A200" s="3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>
      <c r="A201" s="3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</sheetData>
  <mergeCells count="3">
    <mergeCell ref="A6:N6"/>
    <mergeCell ref="A8:I8"/>
    <mergeCell ref="B1:C1"/>
  </mergeCells>
  <phoneticPr fontId="14" type="noConversion"/>
  <pageMargins left="0.75000000000000011" right="0.75000000000000011" top="1" bottom="1" header="0.5" footer="0.5"/>
  <pageSetup paperSize="8" scale="81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2'!Obszar_wydruku</vt:lpstr>
    </vt:vector>
  </TitlesOfParts>
  <Company>SP ZOZ 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Białkowski</dc:creator>
  <cp:lastModifiedBy>Bożena Wołowczyk</cp:lastModifiedBy>
  <cp:lastPrinted>2023-02-15T09:40:42Z</cp:lastPrinted>
  <dcterms:created xsi:type="dcterms:W3CDTF">2017-06-06T07:39:48Z</dcterms:created>
  <dcterms:modified xsi:type="dcterms:W3CDTF">2023-05-16T08:45:46Z</dcterms:modified>
</cp:coreProperties>
</file>